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RH_Imukvere teede uuendamine/"/>
    </mc:Choice>
  </mc:AlternateContent>
  <xr:revisionPtr revIDLastSave="2898" documentId="13_ncr:1_{527BB10C-8909-4436-9A7C-A24F53E7C016}" xr6:coauthVersionLast="47" xr6:coauthVersionMax="47" xr10:uidLastSave="{83BC657F-D755-4ECE-B45C-E8FBBECD4DF0}"/>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4" i="11" l="1"/>
  <c r="G65" i="11"/>
  <c r="G66" i="11"/>
  <c r="G67" i="11"/>
  <c r="G63" i="11"/>
  <c r="G38" i="11"/>
  <c r="G39" i="11"/>
  <c r="G40" i="11"/>
  <c r="G41" i="11"/>
  <c r="G42" i="11"/>
  <c r="G43" i="11"/>
  <c r="G44" i="11"/>
  <c r="G45" i="11"/>
  <c r="G46" i="11"/>
  <c r="G47" i="11"/>
  <c r="G48" i="11"/>
  <c r="G49" i="11"/>
  <c r="G50" i="11"/>
  <c r="G51" i="11"/>
  <c r="G52" i="11"/>
  <c r="G53" i="11"/>
  <c r="G54" i="11"/>
  <c r="G55" i="11"/>
  <c r="G56" i="11"/>
  <c r="G57" i="11"/>
  <c r="G58" i="11"/>
  <c r="G59" i="11"/>
  <c r="G60" i="11"/>
  <c r="G61" i="11"/>
  <c r="G37" i="11"/>
  <c r="G31" i="11"/>
  <c r="G32" i="11"/>
  <c r="G33" i="11"/>
  <c r="G34" i="11"/>
  <c r="G30" i="11"/>
  <c r="G12" i="11"/>
  <c r="G13" i="11"/>
  <c r="G14" i="11"/>
  <c r="G15" i="11"/>
  <c r="G16" i="11"/>
  <c r="G17" i="11"/>
  <c r="G18" i="11"/>
  <c r="G19" i="11"/>
  <c r="G20" i="11"/>
  <c r="G21" i="11"/>
  <c r="G22" i="11"/>
  <c r="G23" i="11"/>
  <c r="G24" i="11"/>
  <c r="G25" i="11"/>
  <c r="G26" i="11"/>
  <c r="G27" i="11"/>
  <c r="G28" i="11"/>
  <c r="G11" i="11"/>
  <c r="G68" i="11" l="1"/>
  <c r="G69" i="11" s="1"/>
  <c r="G35" i="11"/>
</calcChain>
</file>

<file path=xl/sharedStrings.xml><?xml version="1.0" encoding="utf-8"?>
<sst xmlns="http://schemas.openxmlformats.org/spreadsheetml/2006/main" count="132" uniqueCount="68">
  <si>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</si>
  <si>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</si>
  <si>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</si>
  <si>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</si>
  <si>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</si>
  <si>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</si>
  <si>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</si>
  <si>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</si>
  <si>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</si>
  <si>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</si>
  <si>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</si>
  <si>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</si>
  <si>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</si>
  <si>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</si>
  <si>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</si>
  <si>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</si>
  <si>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221 "Anna teed" komplekti paigaldamine koos eelteavitusmärgiga 221+811 (suurusgrupp 2)</t>
  </si>
  <si>
    <t>Tee rajatiste mahamärkimine</t>
  </si>
  <si>
    <t>Koordinaatidega seotud teostusjoonise koostamine (RMK nõuete kohane ja digitaalne)</t>
  </si>
  <si>
    <t>m³</t>
  </si>
  <si>
    <t>m²</t>
  </si>
  <si>
    <t>Kruusast teeelemendide katte ehitamine koos tihendamisega, H=10 cm, Purustatud kruus, Positsioon nr. 6 (+materjal ja vedu karjäärist)</t>
  </si>
  <si>
    <t>Kruusast teeelemendide katte ehitamine koos tihendamisega, H=15 cm, Purustatud kruus, Positsioon nr. 6 (+materjal ja vedu karjäärist)</t>
  </si>
  <si>
    <t>8,068 km</t>
  </si>
  <si>
    <t>Käru - Imukvere tee (4,171 km) uuendamine</t>
  </si>
  <si>
    <t>Imukvere tee (3,897 km) uuendamine</t>
  </si>
  <si>
    <t>Käru - Imukvere tee (4,171 km) uuendamine kokku</t>
  </si>
  <si>
    <t>Imukvere tee (3,897 km) uuendamine kokku</t>
  </si>
  <si>
    <t>Tee parameetrite ja -elementide mahamärkimine (telg, servad, nõlvade siseservad)</t>
  </si>
  <si>
    <t>Plasttruup Ø40, sette puhastamine kuni 1/2 Ø</t>
  </si>
  <si>
    <t>Plasttruup Ø50, sette puhastamine kuni 1/2 Ø</t>
  </si>
  <si>
    <t>Plasttruup Ø80, sette puhastamine kuni 1/2 Ø</t>
  </si>
  <si>
    <t>Terastruup Ø150 cm, tüüp 140TT, sette puhastamine kuni 1/5 Ø</t>
  </si>
  <si>
    <t>Olemasoleva teemulde töötlemine profiili koos teekraede likvideerimisega ning mulde tihendamisega</t>
  </si>
  <si>
    <t>Kruusast teekatte ehitustööd koos tihendamisega, H=15 cm, Purustatud kruus, Positsioon nr. 6, L=4,5m (+materjal ja vedu karjäärist)</t>
  </si>
  <si>
    <t>Mahasõit M2-15, katendi ehitamine koos tihendamisega (L=30 m, R=10 m) s.h.</t>
  </si>
  <si>
    <t>Mahasõit M3-15, katendi ehitamine koos tihendamisega (L=10 m, R=10 m) s.h.</t>
  </si>
  <si>
    <t>Möödasõidukoht MS-15, katendi ehitamine koos tihendamisega s.h.</t>
  </si>
  <si>
    <t>Teede T-kujuline ristmik R-T-15, ja katendi ehitamine koos tihendamisega s.h.</t>
  </si>
  <si>
    <t>Plasttruup Ø60, sette puhastamine kuni 1/2 Ø</t>
  </si>
  <si>
    <t>D=50 cm plasttruubi torustiku, tüüp 50PT, ehitamine (profileeritud plasttoru, SN8)</t>
  </si>
  <si>
    <t xml:space="preserve">D=50 cm plasttruubi mattotsaku ehitamine (tüüp MAO) </t>
  </si>
  <si>
    <t>2 otsaku</t>
  </si>
  <si>
    <t>Vanade betoontorude utiliseerimine</t>
  </si>
  <si>
    <t>Kruusast teekatte ehitustööd koos tihendamisega, H=10 cm, Purustatud kruus, Positsioon nr. 6, L=4,0m (+materjal ja vedu karjäärist)</t>
  </si>
  <si>
    <t>Kruusast teealuse ehitustööd koos tihendamisega H=20sm, Purustatud kruus, Positsioon nr. 4 (+materjal ja vedu karjäärist)</t>
  </si>
  <si>
    <t>Mahasõit M1-15, katendi ehitamine koos tihendamisega (L=20 m, R=10 m) s.h.</t>
  </si>
  <si>
    <t>Mahasõit M2-(10-20), katendi ehitamine koos tihendamisega (L=30 m, R=10 m) s.h.</t>
  </si>
  <si>
    <t>Kruusast teeelemendide aluse ehitamine koos tihendamisega, H=20 cm, Purustatud kruus, Positsioon nr. 4 (+materjal ja vedu karjäärist)</t>
  </si>
  <si>
    <t>Ringikujuline tagasipööramiskoht TP-R-15, katendi ehitamine koos tihendamisega s.h.</t>
  </si>
  <si>
    <t>Lubade, kooskõlastuste ja kasutuslubade ning tagatiste hankimine jne. (Teised maaomanikud, Trasside valdajad, Transpordiamet, Põllumajandus- ja Toiduamet, Keskkonnaamet jne.) kokku Käru - Imukvere teega</t>
  </si>
  <si>
    <t>Lubade, kooskõlastuste ja kasutuslubade ning tagatiste hankimine jne. (Teised maaomanikud, Trasside valdajad, Transpordiamet, Põllumajandus- ja Toiduamet, Keskkonnaamet jne.) kokku Imukvere teega</t>
  </si>
  <si>
    <t>Geotekstiili (Deklareeritud tõmbetugevus MD/CMD ≥20 kN/m, 4,0 m lai) paigaldamine tihendatud ja profileeritud muldele</t>
  </si>
  <si>
    <t>Kruusast teekatte ehitustööd koos tihendamisega, H=15 cm, Purustatud kruus, Positsioon nr. 6, L=4,0m (+materjal ja vedu karjäärist)</t>
  </si>
  <si>
    <t>Geotekstiili (Deklareeritud tõmbetugevus MD/CMD ≥20 kN/m, 4,0 m lai) paigaldamine tihendatud ja profileeritud tee-elemendi muldele</t>
  </si>
  <si>
    <t>Mõõtühik</t>
  </si>
  <si>
    <t>1 kmpl</t>
  </si>
  <si>
    <t>Ühe (1) ühiku hind, EUR km-ta</t>
  </si>
  <si>
    <t>Maksumus KOKKU, EUR km-ta</t>
  </si>
  <si>
    <t>Maksumus KOKKU</t>
  </si>
  <si>
    <t>PAKKUMUSE MAKSUMUSE VORM</t>
  </si>
  <si>
    <t>Pakkuja täidab kollasega märgitud lahtrid!</t>
  </si>
  <si>
    <t>Avatud hankemenetlus „Imukvere teede uuendamine“
Viitenumber: 277738
Lisa 1 - Pakkumuse maksumuse vorm</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</si>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</sst>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 &quot;€&quot;"/>
  </numFmts>
  <fonts count="31"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i/>
      <sz val="10"/>
      <color theme="1"/>
      <name val="Arial"/>
      <family val="2"/>
      <charset val="186"/>
    </font>
    <font>
      <b/>
      <sz val="10"/>
      <color theme="1"/>
      <name val="Arial"/>
      <family val="2"/>
      <charset val="186"/>
    </font>
    <font>
      <b/>
      <u/>
      <sz val="10"/>
      <name val="Arial"/>
      <family val="2"/>
      <charset val="186"/>
    </font>
    <font>
      <i/>
      <sz val="10"/>
      <color rgb="FFFF0000"/>
      <name val="Arial"/>
      <family val="2"/>
      <charset val="186"/>
    </font>
    <font>
      <i/>
      <sz val="9"/>
      <name val="Arial"/>
      <family val="2"/>
      <charset val="186"/>
    </font>
    <font>
      <i/>
      <sz val="10"/>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cellStyleXfs>
  <cellXfs count="80">
    <xf numFmtId="0" fontId="0" fillId="0" borderId="0" xfId="0"/>
    <xf numFmtId="0" fontId="1" fillId="0" borderId="0" xfId="0" applyFont="1" applyAlignment="1">
      <alignment vertical="center"/>
    </xf>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1" fillId="0" borderId="21" xfId="0" applyFont="1" applyBorder="1" applyAlignment="1">
      <alignment horizontal="center" vertical="center" wrapText="1"/>
    </xf>
    <xf numFmtId="4" fontId="23" fillId="0" borderId="19" xfId="0" applyNumberFormat="1"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1" fillId="0" borderId="33" xfId="0" applyFont="1" applyBorder="1" applyAlignment="1">
      <alignment vertical="center" wrapText="1"/>
    </xf>
    <xf numFmtId="0" fontId="1" fillId="0" borderId="33" xfId="42" applyFont="1" applyBorder="1" applyAlignment="1">
      <alignment vertical="center" wrapText="1"/>
    </xf>
    <xf numFmtId="0" fontId="23" fillId="0" borderId="33" xfId="0" applyFont="1" applyBorder="1" applyAlignment="1">
      <alignment vertical="center" wrapText="1"/>
    </xf>
    <xf numFmtId="3" fontId="25" fillId="0" borderId="33" xfId="0" applyNumberFormat="1" applyFont="1" applyBorder="1" applyAlignment="1">
      <alignment horizontal="right" vertical="center" wrapText="1"/>
    </xf>
    <xf numFmtId="0" fontId="26" fillId="0" borderId="33" xfId="0" applyFont="1" applyBorder="1" applyAlignment="1">
      <alignment vertical="center" wrapText="1"/>
    </xf>
    <xf numFmtId="0" fontId="23" fillId="0" borderId="33" xfId="0" applyFont="1" applyBorder="1" applyAlignment="1">
      <alignment horizontal="left" vertical="center" wrapText="1"/>
    </xf>
    <xf numFmtId="0" fontId="1" fillId="24" borderId="14" xfId="0" applyFont="1" applyFill="1" applyBorder="1" applyAlignment="1">
      <alignment horizontal="left" vertical="center" wrapText="1"/>
    </xf>
    <xf numFmtId="0" fontId="22" fillId="0" borderId="14" xfId="0" applyFont="1" applyBorder="1" applyAlignment="1">
      <alignment vertical="center" wrapText="1"/>
    </xf>
    <xf numFmtId="0" fontId="1" fillId="0" borderId="14" xfId="0" applyFont="1" applyBorder="1" applyAlignment="1">
      <alignment horizontal="center" vertical="center" wrapText="1"/>
    </xf>
    <xf numFmtId="0" fontId="1" fillId="0" borderId="14" xfId="0" applyFont="1" applyBorder="1" applyAlignment="1">
      <alignment horizontal="left" vertical="center" wrapText="1"/>
    </xf>
    <xf numFmtId="0" fontId="22" fillId="0" borderId="0" xfId="0" applyFont="1" applyAlignment="1">
      <alignment horizontal="right" vertical="center"/>
    </xf>
    <xf numFmtId="0" fontId="22" fillId="0" borderId="0" xfId="0" applyFont="1" applyAlignment="1">
      <alignment vertical="center"/>
    </xf>
    <xf numFmtId="1" fontId="1" fillId="0" borderId="14" xfId="57" applyFont="1" applyAlignment="1">
      <alignment vertical="center" wrapText="1"/>
    </xf>
    <xf numFmtId="0" fontId="25" fillId="0" borderId="33" xfId="0" applyFont="1" applyBorder="1" applyAlignment="1">
      <alignment horizontal="right" vertical="center" wrapText="1"/>
    </xf>
    <xf numFmtId="0" fontId="1" fillId="0" borderId="0" xfId="0" applyFont="1" applyAlignment="1">
      <alignment vertical="center" wrapText="1"/>
    </xf>
    <xf numFmtId="0" fontId="23" fillId="0" borderId="25" xfId="0" applyFont="1" applyBorder="1" applyAlignment="1">
      <alignment horizontal="right" vertical="center" wrapText="1"/>
    </xf>
    <xf numFmtId="0" fontId="23" fillId="0" borderId="26" xfId="0" applyFont="1" applyBorder="1" applyAlignment="1">
      <alignment horizontal="right" vertical="center" wrapText="1"/>
    </xf>
    <xf numFmtId="0" fontId="1" fillId="0" borderId="0" xfId="0" applyFont="1" applyAlignment="1">
      <alignment horizontal="center" vertical="center"/>
    </xf>
    <xf numFmtId="0" fontId="1" fillId="0" borderId="0" xfId="42" applyFont="1" applyAlignment="1">
      <alignment vertical="center"/>
    </xf>
    <xf numFmtId="4" fontId="1" fillId="0" borderId="0" xfId="0" applyNumberFormat="1" applyFont="1" applyAlignment="1">
      <alignment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33" xfId="0" applyFont="1" applyBorder="1" applyAlignment="1">
      <alignment horizontal="center" vertical="center" wrapText="1"/>
    </xf>
    <xf numFmtId="0" fontId="24" fillId="0" borderId="33" xfId="0" applyFont="1" applyBorder="1" applyAlignment="1">
      <alignment horizontal="left" vertical="center" wrapText="1"/>
    </xf>
    <xf numFmtId="0" fontId="24" fillId="0" borderId="33" xfId="0" applyFont="1" applyBorder="1" applyAlignment="1">
      <alignment horizontal="center" vertical="center" wrapText="1"/>
    </xf>
    <xf numFmtId="0" fontId="22" fillId="0" borderId="33" xfId="0" applyFont="1" applyBorder="1" applyAlignment="1">
      <alignment horizontal="center" vertical="center" wrapText="1"/>
    </xf>
    <xf numFmtId="0" fontId="1" fillId="24" borderId="14" xfId="0" applyFont="1" applyFill="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31" xfId="0" applyFont="1" applyBorder="1" applyAlignment="1">
      <alignment horizontal="right" vertical="center" wrapText="1"/>
    </xf>
    <xf numFmtId="0" fontId="23" fillId="0" borderId="17"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23" xfId="0" applyFont="1" applyBorder="1" applyAlignment="1">
      <alignment horizontal="center" vertical="center" wrapText="1"/>
    </xf>
    <xf numFmtId="0" fontId="22" fillId="0" borderId="33" xfId="0" applyFont="1" applyBorder="1" applyAlignment="1">
      <alignment horizontal="left"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18" xfId="0" applyFont="1" applyBorder="1" applyAlignment="1">
      <alignment horizontal="right" vertical="center" wrapText="1"/>
    </xf>
    <xf numFmtId="0" fontId="23" fillId="0" borderId="27" xfId="0" applyFont="1" applyBorder="1" applyAlignment="1">
      <alignment horizontal="right" vertical="center" wrapText="1"/>
    </xf>
    <xf numFmtId="0" fontId="24" fillId="0" borderId="0" xfId="0" applyFont="1" applyAlignment="1">
      <alignment vertical="center" wrapText="1"/>
    </xf>
    <xf numFmtId="166" fontId="1" fillId="25" borderId="14" xfId="0" applyNumberFormat="1" applyFont="1" applyFill="1" applyBorder="1" applyAlignment="1">
      <alignment horizontal="center" vertical="center" wrapText="1"/>
    </xf>
    <xf numFmtId="3" fontId="1" fillId="0" borderId="33" xfId="0" applyNumberFormat="1" applyFont="1" applyBorder="1" applyAlignment="1">
      <alignment horizontal="center" vertical="center" wrapText="1"/>
    </xf>
    <xf numFmtId="1" fontId="1" fillId="0" borderId="33"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3" fontId="22" fillId="0" borderId="14"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4" fontId="22" fillId="0" borderId="14" xfId="0" applyNumberFormat="1" applyFont="1" applyBorder="1" applyAlignment="1">
      <alignment horizontal="center" vertical="center" wrapText="1"/>
    </xf>
    <xf numFmtId="1" fontId="22" fillId="0" borderId="33" xfId="0" applyNumberFormat="1" applyFont="1" applyBorder="1" applyAlignment="1">
      <alignment horizontal="center" vertical="center" wrapText="1"/>
    </xf>
    <xf numFmtId="1" fontId="24" fillId="0" borderId="33" xfId="0" applyNumberFormat="1" applyFont="1" applyBorder="1" applyAlignment="1">
      <alignment horizontal="center" vertical="center" wrapText="1"/>
    </xf>
    <xf numFmtId="3" fontId="22" fillId="0" borderId="33" xfId="0" applyNumberFormat="1" applyFont="1" applyBorder="1" applyAlignment="1">
      <alignment horizontal="center" vertical="center" wrapText="1"/>
    </xf>
    <xf numFmtId="166" fontId="1" fillId="0" borderId="16" xfId="0" applyNumberFormat="1" applyFont="1" applyBorder="1" applyAlignment="1">
      <alignment horizontal="right" vertical="center" wrapText="1"/>
    </xf>
    <xf numFmtId="166" fontId="23" fillId="26" borderId="32" xfId="0" applyNumberFormat="1" applyFont="1" applyFill="1" applyBorder="1" applyAlignment="1">
      <alignment horizontal="right" vertical="center" wrapText="1"/>
    </xf>
    <xf numFmtId="166" fontId="23" fillId="0" borderId="19" xfId="0" applyNumberFormat="1" applyFont="1" applyBorder="1" applyAlignment="1">
      <alignment horizontal="right" vertical="center" wrapText="1"/>
    </xf>
    <xf numFmtId="0" fontId="2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right" vertical="center" wrapText="1"/>
    </xf>
    <xf numFmtId="0" fontId="1" fillId="0" borderId="0" xfId="0" applyFont="1" applyAlignment="1">
      <alignment horizontal="right" vertical="center"/>
    </xf>
    <xf numFmtId="0" fontId="28" fillId="0" borderId="0" xfId="0" applyFont="1" applyAlignment="1">
      <alignment vertical="center"/>
    </xf>
    <xf numFmtId="0" fontId="23" fillId="0" borderId="0" xfId="0" applyFont="1" applyBorder="1" applyAlignment="1">
      <alignment horizontal="right" vertical="center" wrapText="1"/>
    </xf>
    <xf numFmtId="166" fontId="23" fillId="0" borderId="0" xfId="0" applyNumberFormat="1" applyFont="1" applyFill="1" applyBorder="1" applyAlignment="1">
      <alignment horizontal="right" vertical="center" wrapText="1"/>
    </xf>
    <xf numFmtId="0" fontId="30" fillId="0" borderId="0" xfId="0" applyFont="1" applyAlignment="1">
      <alignment horizontal="left" vertical="center" wrapText="1"/>
    </xf>
  </cellXfs>
  <cellStyles count="7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78"/>
  <sheetViews>
    <sheetView showGridLines="0" tabSelected="1" topLeftCell="A8" workbookViewId="0"/>
  </sheetViews>
  <sheetFormatPr defaultColWidth="9.109375" defaultRowHeight="13.2" x14ac:dyDescent="0.25"/>
  <cols>
    <col min="1" max="1" width="3.5546875" style="1" customWidth="1"/>
    <col min="2" max="2" width="4.77734375" style="32" customWidth="1"/>
    <col min="3" max="3" width="100.5546875" style="29" customWidth="1"/>
    <col min="4" max="4" width="9" style="32" bestFit="1" customWidth="1"/>
    <col min="5" max="5" width="16.6640625" style="32" customWidth="1"/>
    <col min="6" max="6" width="8.5546875" style="32" customWidth="1"/>
    <col min="7" max="7" width="19.5546875" style="34" customWidth="1"/>
    <col min="8" max="8" width="8.5546875" style="1" customWidth="1"/>
    <col min="9" max="16384" width="9.109375" style="1"/>
  </cols>
  <sheetData>
    <row r="1" spans="2:7" ht="36.6" customHeight="1" x14ac:dyDescent="0.25">
      <c r="B1" s="74" t="s">
        <v>62</v>
      </c>
      <c r="C1" s="75"/>
      <c r="D1" s="75"/>
      <c r="E1" s="75"/>
      <c r="F1" s="75"/>
      <c r="G1" s="75"/>
    </row>
    <row r="3" spans="2:7" x14ac:dyDescent="0.25">
      <c r="B3" s="72" t="s">
        <v>60</v>
      </c>
    </row>
    <row r="4" spans="2:7" x14ac:dyDescent="0.25">
      <c r="B4" s="73" t="s">
        <v>61</v>
      </c>
    </row>
    <row r="6" spans="2:7" ht="13.8" thickBot="1" x14ac:dyDescent="0.3"/>
    <row r="7" spans="2:7" x14ac:dyDescent="0.25">
      <c r="B7" s="2" t="s">
        <v>1</v>
      </c>
      <c r="C7" s="3" t="s">
        <v>0</v>
      </c>
      <c r="D7" s="3" t="s">
        <v>55</v>
      </c>
      <c r="E7" s="35" t="s">
        <v>57</v>
      </c>
      <c r="F7" s="3" t="s">
        <v>2</v>
      </c>
      <c r="G7" s="4" t="s">
        <v>58</v>
      </c>
    </row>
    <row r="8" spans="2:7" x14ac:dyDescent="0.25">
      <c r="B8" s="5"/>
      <c r="C8" s="6"/>
      <c r="D8" s="6"/>
      <c r="E8" s="36"/>
      <c r="F8" s="6"/>
      <c r="G8" s="7"/>
    </row>
    <row r="9" spans="2:7" ht="13.8" thickBot="1" x14ac:dyDescent="0.3">
      <c r="B9" s="8"/>
      <c r="C9" s="9"/>
      <c r="D9" s="9"/>
      <c r="E9" s="37"/>
      <c r="F9" s="10" t="s">
        <v>23</v>
      </c>
      <c r="G9" s="11"/>
    </row>
    <row r="10" spans="2:7" x14ac:dyDescent="0.25">
      <c r="B10" s="12" t="s">
        <v>24</v>
      </c>
      <c r="C10" s="13"/>
      <c r="D10" s="13"/>
      <c r="E10" s="13"/>
      <c r="F10" s="13"/>
      <c r="G10" s="14"/>
    </row>
    <row r="11" spans="2:7" x14ac:dyDescent="0.25">
      <c r="B11" s="38">
        <v>1</v>
      </c>
      <c r="C11" s="15" t="s">
        <v>28</v>
      </c>
      <c r="D11" s="39" t="s">
        <v>6</v>
      </c>
      <c r="E11" s="58">
        <v>0</v>
      </c>
      <c r="F11" s="59">
        <v>4171</v>
      </c>
      <c r="G11" s="69">
        <f>E11*F11</f>
        <v>0</v>
      </c>
    </row>
    <row r="12" spans="2:7" x14ac:dyDescent="0.25">
      <c r="B12" s="38">
        <v>2</v>
      </c>
      <c r="C12" s="15" t="s">
        <v>17</v>
      </c>
      <c r="D12" s="39" t="s">
        <v>5</v>
      </c>
      <c r="E12" s="58">
        <v>0</v>
      </c>
      <c r="F12" s="39">
        <v>9</v>
      </c>
      <c r="G12" s="69">
        <f t="shared" ref="G12:G28" si="0">E12*F12</f>
        <v>0</v>
      </c>
    </row>
    <row r="13" spans="2:7" x14ac:dyDescent="0.25">
      <c r="B13" s="38">
        <v>3</v>
      </c>
      <c r="C13" s="40" t="s">
        <v>29</v>
      </c>
      <c r="D13" s="41" t="s">
        <v>6</v>
      </c>
      <c r="E13" s="58">
        <v>0</v>
      </c>
      <c r="F13" s="41">
        <v>8</v>
      </c>
      <c r="G13" s="69">
        <f t="shared" si="0"/>
        <v>0</v>
      </c>
    </row>
    <row r="14" spans="2:7" x14ac:dyDescent="0.25">
      <c r="B14" s="38">
        <v>4</v>
      </c>
      <c r="C14" s="40" t="s">
        <v>30</v>
      </c>
      <c r="D14" s="41" t="s">
        <v>6</v>
      </c>
      <c r="E14" s="58">
        <v>0</v>
      </c>
      <c r="F14" s="41">
        <v>96</v>
      </c>
      <c r="G14" s="69">
        <f t="shared" si="0"/>
        <v>0</v>
      </c>
    </row>
    <row r="15" spans="2:7" x14ac:dyDescent="0.25">
      <c r="B15" s="38">
        <v>5</v>
      </c>
      <c r="C15" s="40" t="s">
        <v>31</v>
      </c>
      <c r="D15" s="41" t="s">
        <v>6</v>
      </c>
      <c r="E15" s="58">
        <v>0</v>
      </c>
      <c r="F15" s="41">
        <v>12</v>
      </c>
      <c r="G15" s="69">
        <f t="shared" si="0"/>
        <v>0</v>
      </c>
    </row>
    <row r="16" spans="2:7" x14ac:dyDescent="0.25">
      <c r="B16" s="38">
        <v>6</v>
      </c>
      <c r="C16" s="40" t="s">
        <v>32</v>
      </c>
      <c r="D16" s="41" t="s">
        <v>6</v>
      </c>
      <c r="E16" s="58">
        <v>0</v>
      </c>
      <c r="F16" s="41">
        <v>30</v>
      </c>
      <c r="G16" s="69">
        <f t="shared" si="0"/>
        <v>0</v>
      </c>
    </row>
    <row r="17" spans="2:9" x14ac:dyDescent="0.25">
      <c r="B17" s="38">
        <v>7</v>
      </c>
      <c r="C17" s="15" t="s">
        <v>33</v>
      </c>
      <c r="D17" s="39" t="s">
        <v>20</v>
      </c>
      <c r="E17" s="58">
        <v>0</v>
      </c>
      <c r="F17" s="59">
        <v>18770</v>
      </c>
      <c r="G17" s="69">
        <f t="shared" si="0"/>
        <v>0</v>
      </c>
    </row>
    <row r="18" spans="2:9" ht="26.4" x14ac:dyDescent="0.25">
      <c r="B18" s="38">
        <v>8</v>
      </c>
      <c r="C18" s="16" t="s">
        <v>34</v>
      </c>
      <c r="D18" s="39" t="s">
        <v>19</v>
      </c>
      <c r="E18" s="58">
        <v>0</v>
      </c>
      <c r="F18" s="59">
        <v>2947</v>
      </c>
      <c r="G18" s="69">
        <f t="shared" si="0"/>
        <v>0</v>
      </c>
    </row>
    <row r="19" spans="2:9" x14ac:dyDescent="0.25">
      <c r="B19" s="38">
        <v>9</v>
      </c>
      <c r="C19" s="17" t="s">
        <v>35</v>
      </c>
      <c r="D19" s="42" t="s">
        <v>5</v>
      </c>
      <c r="E19" s="58">
        <v>0</v>
      </c>
      <c r="F19" s="39">
        <v>4</v>
      </c>
      <c r="G19" s="69">
        <f t="shared" si="0"/>
        <v>0</v>
      </c>
    </row>
    <row r="20" spans="2:9" ht="26.4" x14ac:dyDescent="0.25">
      <c r="B20" s="38">
        <v>10</v>
      </c>
      <c r="C20" s="18" t="s">
        <v>22</v>
      </c>
      <c r="D20" s="39" t="s">
        <v>19</v>
      </c>
      <c r="E20" s="58">
        <v>0</v>
      </c>
      <c r="F20" s="60">
        <v>107</v>
      </c>
      <c r="G20" s="69">
        <f t="shared" si="0"/>
        <v>0</v>
      </c>
    </row>
    <row r="21" spans="2:9" x14ac:dyDescent="0.25">
      <c r="B21" s="38">
        <v>11</v>
      </c>
      <c r="C21" s="17" t="s">
        <v>36</v>
      </c>
      <c r="D21" s="39" t="s">
        <v>5</v>
      </c>
      <c r="E21" s="58">
        <v>0</v>
      </c>
      <c r="F21" s="39">
        <v>3</v>
      </c>
      <c r="G21" s="69">
        <f t="shared" si="0"/>
        <v>0</v>
      </c>
    </row>
    <row r="22" spans="2:9" ht="26.4" x14ac:dyDescent="0.25">
      <c r="B22" s="38">
        <v>12</v>
      </c>
      <c r="C22" s="18" t="s">
        <v>22</v>
      </c>
      <c r="D22" s="39" t="s">
        <v>19</v>
      </c>
      <c r="E22" s="58">
        <v>0</v>
      </c>
      <c r="F22" s="60">
        <v>40</v>
      </c>
      <c r="G22" s="69">
        <f t="shared" si="0"/>
        <v>0</v>
      </c>
    </row>
    <row r="23" spans="2:9" x14ac:dyDescent="0.25">
      <c r="B23" s="38">
        <v>13</v>
      </c>
      <c r="C23" s="19" t="s">
        <v>37</v>
      </c>
      <c r="D23" s="42" t="s">
        <v>5</v>
      </c>
      <c r="E23" s="58">
        <v>0</v>
      </c>
      <c r="F23" s="60">
        <v>1</v>
      </c>
      <c r="G23" s="69">
        <f t="shared" si="0"/>
        <v>0</v>
      </c>
    </row>
    <row r="24" spans="2:9" ht="26.4" x14ac:dyDescent="0.25">
      <c r="B24" s="38">
        <v>14</v>
      </c>
      <c r="C24" s="18" t="s">
        <v>22</v>
      </c>
      <c r="D24" s="39" t="s">
        <v>19</v>
      </c>
      <c r="E24" s="58">
        <v>0</v>
      </c>
      <c r="F24" s="60">
        <v>21</v>
      </c>
      <c r="G24" s="69">
        <f t="shared" si="0"/>
        <v>0</v>
      </c>
    </row>
    <row r="25" spans="2:9" x14ac:dyDescent="0.25">
      <c r="B25" s="38">
        <v>15</v>
      </c>
      <c r="C25" s="20" t="s">
        <v>38</v>
      </c>
      <c r="D25" s="42" t="s">
        <v>5</v>
      </c>
      <c r="E25" s="58">
        <v>0</v>
      </c>
      <c r="F25" s="60">
        <v>1</v>
      </c>
      <c r="G25" s="69">
        <f t="shared" si="0"/>
        <v>0</v>
      </c>
    </row>
    <row r="26" spans="2:9" ht="26.4" x14ac:dyDescent="0.25">
      <c r="B26" s="38">
        <v>16</v>
      </c>
      <c r="C26" s="18" t="s">
        <v>22</v>
      </c>
      <c r="D26" s="39" t="s">
        <v>19</v>
      </c>
      <c r="E26" s="58">
        <v>0</v>
      </c>
      <c r="F26" s="60">
        <v>60</v>
      </c>
      <c r="G26" s="69">
        <f t="shared" si="0"/>
        <v>0</v>
      </c>
    </row>
    <row r="27" spans="2:9" x14ac:dyDescent="0.25">
      <c r="B27" s="38">
        <v>17</v>
      </c>
      <c r="C27" s="21" t="s">
        <v>16</v>
      </c>
      <c r="D27" s="43" t="s">
        <v>56</v>
      </c>
      <c r="E27" s="58">
        <v>0</v>
      </c>
      <c r="F27" s="61">
        <v>2</v>
      </c>
      <c r="G27" s="69">
        <f t="shared" si="0"/>
        <v>0</v>
      </c>
    </row>
    <row r="28" spans="2:9" x14ac:dyDescent="0.25">
      <c r="B28" s="38">
        <v>18</v>
      </c>
      <c r="C28" s="21" t="s">
        <v>15</v>
      </c>
      <c r="D28" s="43" t="s">
        <v>56</v>
      </c>
      <c r="E28" s="58">
        <v>0</v>
      </c>
      <c r="F28" s="61">
        <v>2</v>
      </c>
      <c r="G28" s="69">
        <f t="shared" si="0"/>
        <v>0</v>
      </c>
    </row>
    <row r="29" spans="2:9" x14ac:dyDescent="0.25">
      <c r="B29" s="44" t="s">
        <v>8</v>
      </c>
      <c r="C29" s="6"/>
      <c r="D29" s="6"/>
      <c r="E29" s="6"/>
      <c r="F29" s="6"/>
      <c r="G29" s="45"/>
    </row>
    <row r="30" spans="2:9" x14ac:dyDescent="0.25">
      <c r="B30" s="38">
        <v>19</v>
      </c>
      <c r="C30" s="22" t="s">
        <v>9</v>
      </c>
      <c r="D30" s="23" t="s">
        <v>5</v>
      </c>
      <c r="E30" s="58">
        <v>0</v>
      </c>
      <c r="F30" s="62">
        <v>6</v>
      </c>
      <c r="G30" s="69">
        <f>E30*F30</f>
        <v>0</v>
      </c>
    </row>
    <row r="31" spans="2:9" s="26" customFormat="1" x14ac:dyDescent="0.25">
      <c r="B31" s="38">
        <v>20</v>
      </c>
      <c r="C31" s="24" t="s">
        <v>13</v>
      </c>
      <c r="D31" s="23" t="s">
        <v>10</v>
      </c>
      <c r="E31" s="58">
        <v>0</v>
      </c>
      <c r="F31" s="63">
        <v>6</v>
      </c>
      <c r="G31" s="69">
        <f t="shared" ref="G31:G34" si="1">E31*F31</f>
        <v>0</v>
      </c>
      <c r="H31" s="25"/>
      <c r="I31" s="25"/>
    </row>
    <row r="32" spans="2:9" ht="26.4" x14ac:dyDescent="0.25">
      <c r="B32" s="38">
        <v>21</v>
      </c>
      <c r="C32" s="22" t="s">
        <v>51</v>
      </c>
      <c r="D32" s="23" t="s">
        <v>10</v>
      </c>
      <c r="E32" s="58">
        <v>0</v>
      </c>
      <c r="F32" s="62">
        <v>1</v>
      </c>
      <c r="G32" s="69">
        <f t="shared" si="1"/>
        <v>0</v>
      </c>
    </row>
    <row r="33" spans="2:8" x14ac:dyDescent="0.25">
      <c r="B33" s="38">
        <v>22</v>
      </c>
      <c r="C33" s="22" t="s">
        <v>18</v>
      </c>
      <c r="D33" s="23" t="s">
        <v>5</v>
      </c>
      <c r="E33" s="58">
        <v>0</v>
      </c>
      <c r="F33" s="64">
        <v>0.5</v>
      </c>
      <c r="G33" s="69">
        <f t="shared" si="1"/>
        <v>0</v>
      </c>
    </row>
    <row r="34" spans="2:8" s="26" customFormat="1" x14ac:dyDescent="0.25">
      <c r="B34" s="38">
        <v>23</v>
      </c>
      <c r="C34" s="24" t="s">
        <v>14</v>
      </c>
      <c r="D34" s="23" t="s">
        <v>11</v>
      </c>
      <c r="E34" s="58">
        <v>0</v>
      </c>
      <c r="F34" s="65">
        <v>1.67</v>
      </c>
      <c r="G34" s="69">
        <f t="shared" si="1"/>
        <v>0</v>
      </c>
      <c r="H34" s="25"/>
    </row>
    <row r="35" spans="2:8" ht="13.8" thickBot="1" x14ac:dyDescent="0.3">
      <c r="B35" s="46" t="s">
        <v>26</v>
      </c>
      <c r="C35" s="47"/>
      <c r="D35" s="47"/>
      <c r="E35" s="47"/>
      <c r="F35" s="47"/>
      <c r="G35" s="71">
        <f>SUM(G11:G28,G30:G34)</f>
        <v>0</v>
      </c>
    </row>
    <row r="36" spans="2:8" x14ac:dyDescent="0.25">
      <c r="B36" s="48" t="s">
        <v>25</v>
      </c>
      <c r="C36" s="49"/>
      <c r="D36" s="49"/>
      <c r="E36" s="50"/>
      <c r="F36" s="49"/>
      <c r="G36" s="51"/>
    </row>
    <row r="37" spans="2:8" x14ac:dyDescent="0.25">
      <c r="B37" s="38">
        <v>24</v>
      </c>
      <c r="C37" s="15" t="s">
        <v>28</v>
      </c>
      <c r="D37" s="39" t="s">
        <v>6</v>
      </c>
      <c r="E37" s="58">
        <v>0</v>
      </c>
      <c r="F37" s="59">
        <v>3897</v>
      </c>
      <c r="G37" s="69">
        <f>E37*F37</f>
        <v>0</v>
      </c>
    </row>
    <row r="38" spans="2:8" x14ac:dyDescent="0.25">
      <c r="B38" s="38">
        <v>25</v>
      </c>
      <c r="C38" s="15" t="s">
        <v>17</v>
      </c>
      <c r="D38" s="39" t="s">
        <v>5</v>
      </c>
      <c r="E38" s="58">
        <v>0</v>
      </c>
      <c r="F38" s="66">
        <v>5</v>
      </c>
      <c r="G38" s="69">
        <f t="shared" ref="G38:G61" si="2">E38*F38</f>
        <v>0</v>
      </c>
    </row>
    <row r="39" spans="2:8" x14ac:dyDescent="0.25">
      <c r="B39" s="38">
        <v>26</v>
      </c>
      <c r="C39" s="40" t="s">
        <v>39</v>
      </c>
      <c r="D39" s="41" t="s">
        <v>6</v>
      </c>
      <c r="E39" s="58">
        <v>0</v>
      </c>
      <c r="F39" s="41">
        <v>12</v>
      </c>
      <c r="G39" s="69">
        <f t="shared" si="2"/>
        <v>0</v>
      </c>
    </row>
    <row r="40" spans="2:8" x14ac:dyDescent="0.25">
      <c r="B40" s="38">
        <v>27</v>
      </c>
      <c r="C40" s="40" t="s">
        <v>40</v>
      </c>
      <c r="D40" s="41" t="s">
        <v>6</v>
      </c>
      <c r="E40" s="58">
        <v>0</v>
      </c>
      <c r="F40" s="67">
        <v>122</v>
      </c>
      <c r="G40" s="69">
        <f t="shared" si="2"/>
        <v>0</v>
      </c>
    </row>
    <row r="41" spans="2:8" x14ac:dyDescent="0.25">
      <c r="B41" s="38">
        <v>28</v>
      </c>
      <c r="C41" s="40" t="s">
        <v>41</v>
      </c>
      <c r="D41" s="41" t="s">
        <v>42</v>
      </c>
      <c r="E41" s="58">
        <v>0</v>
      </c>
      <c r="F41" s="67">
        <v>12</v>
      </c>
      <c r="G41" s="69">
        <f t="shared" si="2"/>
        <v>0</v>
      </c>
    </row>
    <row r="42" spans="2:8" x14ac:dyDescent="0.25">
      <c r="B42" s="38">
        <v>29</v>
      </c>
      <c r="C42" s="52" t="s">
        <v>43</v>
      </c>
      <c r="D42" s="42" t="s">
        <v>6</v>
      </c>
      <c r="E42" s="58">
        <v>0</v>
      </c>
      <c r="F42" s="66">
        <v>117</v>
      </c>
      <c r="G42" s="69">
        <f t="shared" si="2"/>
        <v>0</v>
      </c>
    </row>
    <row r="43" spans="2:8" x14ac:dyDescent="0.25">
      <c r="B43" s="38">
        <v>30</v>
      </c>
      <c r="C43" s="15" t="s">
        <v>33</v>
      </c>
      <c r="D43" s="39" t="s">
        <v>20</v>
      </c>
      <c r="E43" s="58">
        <v>0</v>
      </c>
      <c r="F43" s="59">
        <v>15588</v>
      </c>
      <c r="G43" s="69">
        <f t="shared" si="2"/>
        <v>0</v>
      </c>
    </row>
    <row r="44" spans="2:8" x14ac:dyDescent="0.25">
      <c r="B44" s="38">
        <v>31</v>
      </c>
      <c r="C44" s="27" t="s">
        <v>52</v>
      </c>
      <c r="D44" s="39" t="s">
        <v>20</v>
      </c>
      <c r="E44" s="58">
        <v>0</v>
      </c>
      <c r="F44" s="59">
        <v>1960</v>
      </c>
      <c r="G44" s="69">
        <f t="shared" si="2"/>
        <v>0</v>
      </c>
    </row>
    <row r="45" spans="2:8" ht="26.4" x14ac:dyDescent="0.25">
      <c r="B45" s="38">
        <v>32</v>
      </c>
      <c r="C45" s="16" t="s">
        <v>53</v>
      </c>
      <c r="D45" s="39" t="s">
        <v>19</v>
      </c>
      <c r="E45" s="58">
        <v>0</v>
      </c>
      <c r="F45" s="68">
        <v>2132</v>
      </c>
      <c r="G45" s="69">
        <f t="shared" si="2"/>
        <v>0</v>
      </c>
    </row>
    <row r="46" spans="2:8" ht="26.4" x14ac:dyDescent="0.25">
      <c r="B46" s="38">
        <v>33</v>
      </c>
      <c r="C46" s="16" t="s">
        <v>44</v>
      </c>
      <c r="D46" s="39" t="s">
        <v>19</v>
      </c>
      <c r="E46" s="58">
        <v>0</v>
      </c>
      <c r="F46" s="60">
        <v>206</v>
      </c>
      <c r="G46" s="69">
        <f t="shared" si="2"/>
        <v>0</v>
      </c>
    </row>
    <row r="47" spans="2:8" ht="26.4" x14ac:dyDescent="0.25">
      <c r="B47" s="38">
        <v>34</v>
      </c>
      <c r="C47" s="16" t="s">
        <v>45</v>
      </c>
      <c r="D47" s="39" t="s">
        <v>19</v>
      </c>
      <c r="E47" s="58">
        <v>0</v>
      </c>
      <c r="F47" s="60">
        <v>456</v>
      </c>
      <c r="G47" s="69">
        <f t="shared" si="2"/>
        <v>0</v>
      </c>
    </row>
    <row r="48" spans="2:8" x14ac:dyDescent="0.25">
      <c r="B48" s="38">
        <v>35</v>
      </c>
      <c r="C48" s="17" t="s">
        <v>46</v>
      </c>
      <c r="D48" s="42" t="s">
        <v>5</v>
      </c>
      <c r="E48" s="58">
        <v>0</v>
      </c>
      <c r="F48" s="39">
        <v>1</v>
      </c>
      <c r="G48" s="69">
        <f t="shared" si="2"/>
        <v>0</v>
      </c>
    </row>
    <row r="49" spans="2:9" ht="26.4" x14ac:dyDescent="0.25">
      <c r="B49" s="38">
        <v>36</v>
      </c>
      <c r="C49" s="18" t="s">
        <v>22</v>
      </c>
      <c r="D49" s="39" t="s">
        <v>19</v>
      </c>
      <c r="E49" s="58">
        <v>0</v>
      </c>
      <c r="F49" s="60">
        <v>20</v>
      </c>
      <c r="G49" s="69">
        <f t="shared" si="2"/>
        <v>0</v>
      </c>
    </row>
    <row r="50" spans="2:9" x14ac:dyDescent="0.25">
      <c r="B50" s="38">
        <v>37</v>
      </c>
      <c r="C50" s="17" t="s">
        <v>35</v>
      </c>
      <c r="D50" s="42" t="s">
        <v>5</v>
      </c>
      <c r="E50" s="58">
        <v>0</v>
      </c>
      <c r="F50" s="39">
        <v>1</v>
      </c>
      <c r="G50" s="69">
        <f t="shared" si="2"/>
        <v>0</v>
      </c>
    </row>
    <row r="51" spans="2:9" ht="26.4" x14ac:dyDescent="0.25">
      <c r="B51" s="38">
        <v>38</v>
      </c>
      <c r="C51" s="18" t="s">
        <v>22</v>
      </c>
      <c r="D51" s="39" t="s">
        <v>19</v>
      </c>
      <c r="E51" s="58">
        <v>0</v>
      </c>
      <c r="F51" s="60">
        <v>27</v>
      </c>
      <c r="G51" s="69">
        <f t="shared" si="2"/>
        <v>0</v>
      </c>
    </row>
    <row r="52" spans="2:9" x14ac:dyDescent="0.25">
      <c r="B52" s="38">
        <v>39</v>
      </c>
      <c r="C52" s="17" t="s">
        <v>47</v>
      </c>
      <c r="D52" s="42" t="s">
        <v>5</v>
      </c>
      <c r="E52" s="58">
        <v>0</v>
      </c>
      <c r="F52" s="39">
        <v>1</v>
      </c>
      <c r="G52" s="69">
        <f t="shared" si="2"/>
        <v>0</v>
      </c>
    </row>
    <row r="53" spans="2:9" ht="26.4" x14ac:dyDescent="0.25">
      <c r="B53" s="38">
        <v>40</v>
      </c>
      <c r="C53" s="18" t="s">
        <v>21</v>
      </c>
      <c r="D53" s="39" t="s">
        <v>19</v>
      </c>
      <c r="E53" s="58">
        <v>0</v>
      </c>
      <c r="F53" s="39">
        <v>18</v>
      </c>
      <c r="G53" s="69">
        <f t="shared" si="2"/>
        <v>0</v>
      </c>
    </row>
    <row r="54" spans="2:9" ht="26.4" x14ac:dyDescent="0.25">
      <c r="B54" s="38">
        <v>41</v>
      </c>
      <c r="C54" s="28" t="s">
        <v>48</v>
      </c>
      <c r="D54" s="39" t="s">
        <v>19</v>
      </c>
      <c r="E54" s="58">
        <v>0</v>
      </c>
      <c r="F54" s="60">
        <v>36</v>
      </c>
      <c r="G54" s="69">
        <f t="shared" si="2"/>
        <v>0</v>
      </c>
    </row>
    <row r="55" spans="2:9" ht="26.4" x14ac:dyDescent="0.25">
      <c r="B55" s="38">
        <v>42</v>
      </c>
      <c r="C55" s="18" t="s">
        <v>54</v>
      </c>
      <c r="D55" s="39" t="s">
        <v>20</v>
      </c>
      <c r="E55" s="58">
        <v>0</v>
      </c>
      <c r="F55" s="60">
        <v>178</v>
      </c>
      <c r="G55" s="69">
        <f t="shared" si="2"/>
        <v>0</v>
      </c>
    </row>
    <row r="56" spans="2:9" x14ac:dyDescent="0.25">
      <c r="B56" s="38">
        <v>43</v>
      </c>
      <c r="C56" s="17" t="s">
        <v>36</v>
      </c>
      <c r="D56" s="39" t="s">
        <v>5</v>
      </c>
      <c r="E56" s="58">
        <v>0</v>
      </c>
      <c r="F56" s="39">
        <v>1</v>
      </c>
      <c r="G56" s="69">
        <f t="shared" si="2"/>
        <v>0</v>
      </c>
    </row>
    <row r="57" spans="2:9" ht="26.4" x14ac:dyDescent="0.25">
      <c r="B57" s="38">
        <v>44</v>
      </c>
      <c r="C57" s="18" t="s">
        <v>22</v>
      </c>
      <c r="D57" s="39" t="s">
        <v>19</v>
      </c>
      <c r="E57" s="58">
        <v>0</v>
      </c>
      <c r="F57" s="60">
        <v>13</v>
      </c>
      <c r="G57" s="69">
        <f t="shared" si="2"/>
        <v>0</v>
      </c>
    </row>
    <row r="58" spans="2:9" x14ac:dyDescent="0.25">
      <c r="B58" s="38">
        <v>45</v>
      </c>
      <c r="C58" s="20" t="s">
        <v>49</v>
      </c>
      <c r="D58" s="42" t="s">
        <v>5</v>
      </c>
      <c r="E58" s="58">
        <v>0</v>
      </c>
      <c r="F58" s="60">
        <v>1</v>
      </c>
      <c r="G58" s="69">
        <f t="shared" si="2"/>
        <v>0</v>
      </c>
    </row>
    <row r="59" spans="2:9" ht="26.4" x14ac:dyDescent="0.25">
      <c r="B59" s="38">
        <v>46</v>
      </c>
      <c r="C59" s="18" t="s">
        <v>22</v>
      </c>
      <c r="D59" s="39" t="s">
        <v>19</v>
      </c>
      <c r="E59" s="58">
        <v>0</v>
      </c>
      <c r="F59" s="60">
        <v>149</v>
      </c>
      <c r="G59" s="69">
        <f t="shared" si="2"/>
        <v>0</v>
      </c>
    </row>
    <row r="60" spans="2:9" x14ac:dyDescent="0.25">
      <c r="B60" s="38">
        <v>47</v>
      </c>
      <c r="C60" s="21" t="s">
        <v>16</v>
      </c>
      <c r="D60" s="43" t="s">
        <v>56</v>
      </c>
      <c r="E60" s="58">
        <v>0</v>
      </c>
      <c r="F60" s="61">
        <v>2</v>
      </c>
      <c r="G60" s="69">
        <f t="shared" si="2"/>
        <v>0</v>
      </c>
    </row>
    <row r="61" spans="2:9" x14ac:dyDescent="0.25">
      <c r="B61" s="38">
        <v>48</v>
      </c>
      <c r="C61" s="21" t="s">
        <v>15</v>
      </c>
      <c r="D61" s="43" t="s">
        <v>56</v>
      </c>
      <c r="E61" s="58">
        <v>0</v>
      </c>
      <c r="F61" s="61">
        <v>2</v>
      </c>
      <c r="G61" s="69">
        <f t="shared" si="2"/>
        <v>0</v>
      </c>
    </row>
    <row r="62" spans="2:9" s="26" customFormat="1" x14ac:dyDescent="0.25">
      <c r="B62" s="48" t="s">
        <v>8</v>
      </c>
      <c r="C62" s="53"/>
      <c r="D62" s="53"/>
      <c r="E62" s="50"/>
      <c r="F62" s="53"/>
      <c r="G62" s="54"/>
      <c r="H62" s="25"/>
      <c r="I62" s="25"/>
    </row>
    <row r="63" spans="2:9" x14ac:dyDescent="0.25">
      <c r="B63" s="38">
        <v>49</v>
      </c>
      <c r="C63" s="22" t="s">
        <v>9</v>
      </c>
      <c r="D63" s="23" t="s">
        <v>5</v>
      </c>
      <c r="E63" s="58">
        <v>0</v>
      </c>
      <c r="F63" s="62">
        <v>2</v>
      </c>
      <c r="G63" s="69">
        <f>E63*F63</f>
        <v>0</v>
      </c>
    </row>
    <row r="64" spans="2:9" s="26" customFormat="1" x14ac:dyDescent="0.25">
      <c r="B64" s="38">
        <v>50</v>
      </c>
      <c r="C64" s="24" t="s">
        <v>13</v>
      </c>
      <c r="D64" s="23" t="s">
        <v>10</v>
      </c>
      <c r="E64" s="58">
        <v>0</v>
      </c>
      <c r="F64" s="63">
        <v>2</v>
      </c>
      <c r="G64" s="69">
        <f t="shared" ref="G64:G67" si="3">E64*F64</f>
        <v>0</v>
      </c>
      <c r="H64" s="25"/>
      <c r="I64" s="25"/>
    </row>
    <row r="65" spans="2:192" ht="26.4" x14ac:dyDescent="0.25">
      <c r="B65" s="38">
        <v>51</v>
      </c>
      <c r="C65" s="22" t="s">
        <v>50</v>
      </c>
      <c r="D65" s="23" t="s">
        <v>10</v>
      </c>
      <c r="E65" s="58">
        <v>0</v>
      </c>
      <c r="F65" s="62">
        <v>1</v>
      </c>
      <c r="G65" s="69">
        <f t="shared" si="3"/>
        <v>0</v>
      </c>
    </row>
    <row r="66" spans="2:192" x14ac:dyDescent="0.25">
      <c r="B66" s="38">
        <v>52</v>
      </c>
      <c r="C66" s="22" t="s">
        <v>18</v>
      </c>
      <c r="D66" s="23" t="s">
        <v>5</v>
      </c>
      <c r="E66" s="58">
        <v>0</v>
      </c>
      <c r="F66" s="64">
        <v>0.5</v>
      </c>
      <c r="G66" s="69">
        <f t="shared" si="3"/>
        <v>0</v>
      </c>
    </row>
    <row r="67" spans="2:192" s="26" customFormat="1" x14ac:dyDescent="0.25">
      <c r="B67" s="38">
        <v>53</v>
      </c>
      <c r="C67" s="24" t="s">
        <v>14</v>
      </c>
      <c r="D67" s="23" t="s">
        <v>11</v>
      </c>
      <c r="E67" s="58">
        <v>0</v>
      </c>
      <c r="F67" s="65">
        <v>1.56</v>
      </c>
      <c r="G67" s="69">
        <f t="shared" si="3"/>
        <v>0</v>
      </c>
      <c r="H67" s="25"/>
    </row>
    <row r="68" spans="2:192" ht="13.8" thickBot="1" x14ac:dyDescent="0.3">
      <c r="B68" s="55" t="s">
        <v>27</v>
      </c>
      <c r="C68" s="56"/>
      <c r="D68" s="56"/>
      <c r="E68" s="56"/>
      <c r="F68" s="56"/>
      <c r="G68" s="71">
        <f>SUM(G37:G61,G63:G67)</f>
        <v>0</v>
      </c>
    </row>
    <row r="69" spans="2:192" ht="13.8" thickBot="1" x14ac:dyDescent="0.3">
      <c r="B69" s="57"/>
      <c r="D69" s="30" t="s">
        <v>59</v>
      </c>
      <c r="E69" s="30"/>
      <c r="F69" s="31"/>
      <c r="G69" s="70">
        <f>G35+G68</f>
        <v>0</v>
      </c>
      <c r="H69" s="76" t="s">
        <v>63</v>
      </c>
    </row>
    <row r="70" spans="2:192" x14ac:dyDescent="0.25">
      <c r="B70" s="57"/>
      <c r="D70" s="77"/>
      <c r="E70" s="77"/>
      <c r="F70" s="77"/>
      <c r="G70" s="78"/>
      <c r="H70" s="76"/>
    </row>
    <row r="71" spans="2:192" x14ac:dyDescent="0.25">
      <c r="B71" s="79" t="s">
        <v>3</v>
      </c>
      <c r="C71" s="79"/>
      <c r="D71" s="79"/>
      <c r="E71" s="79"/>
      <c r="F71" s="79"/>
      <c r="G71" s="79"/>
    </row>
    <row r="72" spans="2:192" x14ac:dyDescent="0.25">
      <c r="B72" s="79" t="s">
        <v>4</v>
      </c>
      <c r="C72" s="79"/>
      <c r="D72" s="79"/>
      <c r="E72" s="79"/>
      <c r="F72" s="79"/>
      <c r="G72" s="79"/>
    </row>
    <row r="73" spans="2:192" ht="25.8" customHeight="1" x14ac:dyDescent="0.25">
      <c r="B73" s="79" t="s">
        <v>64</v>
      </c>
      <c r="C73" s="79"/>
      <c r="D73" s="79"/>
      <c r="E73" s="79"/>
      <c r="F73" s="79"/>
      <c r="G73" s="79"/>
    </row>
    <row r="74" spans="2:192" x14ac:dyDescent="0.25">
      <c r="B74" s="79" t="s">
        <v>12</v>
      </c>
      <c r="C74" s="79"/>
      <c r="D74" s="79"/>
      <c r="E74" s="79"/>
      <c r="F74" s="79"/>
      <c r="G74" s="79"/>
    </row>
    <row r="75" spans="2:192" x14ac:dyDescent="0.25">
      <c r="B75" s="79" t="s">
        <v>7</v>
      </c>
      <c r="C75" s="79"/>
      <c r="D75" s="79"/>
      <c r="E75" s="79"/>
      <c r="F75" s="79"/>
      <c r="G75" s="79"/>
    </row>
    <row r="76" spans="2:192" ht="27.6" customHeight="1" x14ac:dyDescent="0.25">
      <c r="B76" s="79" t="s">
        <v>65</v>
      </c>
      <c r="C76" s="79"/>
      <c r="D76" s="79"/>
      <c r="E76" s="79"/>
      <c r="F76" s="79"/>
      <c r="G76" s="79"/>
    </row>
    <row r="77" spans="2:192" ht="26.4" customHeight="1" x14ac:dyDescent="0.25">
      <c r="B77" s="79" t="s">
        <v>66</v>
      </c>
      <c r="C77" s="79"/>
      <c r="D77" s="79"/>
      <c r="E77" s="79"/>
      <c r="F77" s="79"/>
      <c r="G77" s="79"/>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33"/>
      <c r="FI77" s="33"/>
      <c r="FJ77" s="33"/>
      <c r="FK77" s="33"/>
      <c r="FL77" s="33"/>
      <c r="FM77" s="33"/>
      <c r="FN77" s="33"/>
      <c r="FO77" s="33"/>
      <c r="FP77" s="33"/>
      <c r="FQ77" s="33"/>
      <c r="FR77" s="33"/>
      <c r="FS77" s="33"/>
      <c r="FT77" s="33"/>
      <c r="FU77" s="33"/>
      <c r="FV77" s="33"/>
      <c r="FW77" s="33"/>
      <c r="FX77" s="33"/>
      <c r="FY77" s="33"/>
      <c r="FZ77" s="33"/>
      <c r="GA77" s="33"/>
      <c r="GB77" s="33"/>
      <c r="GC77" s="33"/>
      <c r="GD77" s="33"/>
      <c r="GE77" s="33"/>
      <c r="GF77" s="33"/>
      <c r="GG77" s="33"/>
      <c r="GH77" s="33"/>
      <c r="GI77" s="33"/>
      <c r="GJ77" s="33"/>
    </row>
    <row r="78" spans="2:192" ht="27" customHeight="1" x14ac:dyDescent="0.25">
      <c r="B78" s="79" t="s">
        <v>67</v>
      </c>
      <c r="C78" s="79"/>
      <c r="D78" s="79"/>
      <c r="E78" s="79"/>
      <c r="F78" s="79"/>
      <c r="G78" s="79"/>
    </row>
  </sheetData>
  <mergeCells count="22">
    <mergeCell ref="B68:F68"/>
    <mergeCell ref="D69:F69"/>
    <mergeCell ref="B76:G76"/>
    <mergeCell ref="B75:G75"/>
    <mergeCell ref="B74:G74"/>
    <mergeCell ref="B73:G73"/>
    <mergeCell ref="B72:G72"/>
    <mergeCell ref="B71:G71"/>
    <mergeCell ref="B78:G78"/>
    <mergeCell ref="B77:G77"/>
    <mergeCell ref="B7:B9"/>
    <mergeCell ref="C7:C9"/>
    <mergeCell ref="D7:D9"/>
    <mergeCell ref="F7:F8"/>
    <mergeCell ref="G7:G9"/>
    <mergeCell ref="E7:E9"/>
    <mergeCell ref="B1:G1"/>
    <mergeCell ref="B10:G10"/>
    <mergeCell ref="B35:F35"/>
    <mergeCell ref="B29:G29"/>
    <mergeCell ref="B36:G36"/>
    <mergeCell ref="B62:G62"/>
  </mergeCells>
  <phoneticPr fontId="2" type="noConversion"/>
  <conditionalFormatting sqref="B29">
    <cfRule type="cellIs" dxfId="3" priority="364" stopIfTrue="1" operator="equal">
      <formula>0</formula>
    </cfRule>
  </conditionalFormatting>
  <conditionalFormatting sqref="B62">
    <cfRule type="cellIs" dxfId="2" priority="69" stopIfTrue="1" operator="equal">
      <formula>0</formula>
    </cfRule>
  </conditionalFormatting>
  <conditionalFormatting sqref="C26">
    <cfRule type="cellIs" dxfId="1" priority="13" stopIfTrue="1" operator="equal">
      <formula>0</formula>
    </cfRule>
  </conditionalFormatting>
  <conditionalFormatting sqref="C50">
    <cfRule type="cellIs" dxfId="0" priority="12"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2024-03-26T22:03:21Z</dcterms:modified>
</cp:coreProperties>
</file>